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1\USBDisk\SHARE\VO\Zakazky\Zakazky samostatne\SZ Maleho futbalu\Ubytovacie a stravovacie sluzby\"/>
    </mc:Choice>
  </mc:AlternateContent>
  <xr:revisionPtr revIDLastSave="0" documentId="13_ncr:1_{88A146CC-27D0-4ABF-ADBA-D26F4C1DA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is služieb" sheetId="1" r:id="rId1"/>
    <sheet name="Rozpis delegáci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57" i="1"/>
  <c r="G27" i="1"/>
  <c r="G28" i="1"/>
  <c r="G29" i="1"/>
  <c r="G30" i="1"/>
  <c r="G26" i="1"/>
  <c r="G46" i="1"/>
  <c r="G47" i="1"/>
  <c r="G48" i="1"/>
  <c r="G49" i="1"/>
  <c r="G50" i="1"/>
  <c r="G51" i="1"/>
  <c r="G45" i="1"/>
  <c r="G36" i="1"/>
  <c r="G37" i="1"/>
  <c r="G38" i="1"/>
  <c r="G39" i="1"/>
  <c r="G40" i="1"/>
  <c r="G35" i="1"/>
  <c r="F60" i="1"/>
  <c r="F52" i="1" l="1"/>
  <c r="C59" i="1" s="1"/>
  <c r="G59" i="1" s="1"/>
  <c r="F31" i="1"/>
  <c r="C57" i="1" s="1"/>
  <c r="G57" i="1" s="1"/>
  <c r="F41" i="1"/>
  <c r="C58" i="1" s="1"/>
  <c r="G58" i="1" s="1"/>
  <c r="C60" i="1" l="1"/>
  <c r="G60" i="1"/>
</calcChain>
</file>

<file path=xl/sharedStrings.xml><?xml version="1.0" encoding="utf-8"?>
<sst xmlns="http://schemas.openxmlformats.org/spreadsheetml/2006/main" count="117" uniqueCount="90">
  <si>
    <t>Cena spolu v EUR bez DPH</t>
  </si>
  <si>
    <t>Vypracoval:</t>
  </si>
  <si>
    <t>Dňa:</t>
  </si>
  <si>
    <t>Podpis, pečiatka:</t>
  </si>
  <si>
    <t>Príloha č. 1 Opis predmetu zákazky</t>
  </si>
  <si>
    <t>Názov vyhlasovateľa:  SZMF Marketing, s.r.o.</t>
  </si>
  <si>
    <t>IČO vyhlasovateľa: 53412427</t>
  </si>
  <si>
    <t>Názov navrhovateľa:</t>
  </si>
  <si>
    <t>Sídlo navrhovateľa:</t>
  </si>
  <si>
    <t>IČO navrhovateľa:</t>
  </si>
  <si>
    <t>Kontaktné údaje navrhovateľa (kont. osoba, tel. č.):</t>
  </si>
  <si>
    <t xml:space="preserve">Predmet zákazky: Zabezpečenie ubytovania a stravovania pre účastníkov EMF Euro 2026
</t>
  </si>
  <si>
    <t>Požadovaná služba</t>
  </si>
  <si>
    <t>Ubytovacie služby</t>
  </si>
  <si>
    <t>Názov ubytovacieho zariadenia</t>
  </si>
  <si>
    <t>Raňajky formou bufeta</t>
  </si>
  <si>
    <t>Obed - polievka, hlavný chod</t>
  </si>
  <si>
    <t>Stravovacie služby na ubytovaní</t>
  </si>
  <si>
    <t>Stravovacie služby v priestoroch športovej haly</t>
  </si>
  <si>
    <t>Názov služby</t>
  </si>
  <si>
    <t>Rozsah služby</t>
  </si>
  <si>
    <t>Upresnenie</t>
  </si>
  <si>
    <t>Názov stravovacieho zariadenia</t>
  </si>
  <si>
    <t xml:space="preserve">Čestne vyhlasujeme, že akceptujeme všetky požiadavky vyhlasovateľa a tieto požiadavky sme zahrnuli do predloženej cenovej ponuky. Potvrdzujeme, že vypracovaná cenová ponuka zodpovedá cenám obvyklým v danom mieste a čase. Tieto vyhlásenia potvrdzujeme svojim podpispom.
</t>
  </si>
  <si>
    <t xml:space="preserve">Predmet zákazky:
Zabezpečenie ubytovania a stravovania
</t>
  </si>
  <si>
    <t>Cena spolu v EUR s DPH</t>
  </si>
  <si>
    <t>Cena (suma spolu) za celý predmet zákazky v EUR bez DPH</t>
  </si>
  <si>
    <t>DPH</t>
  </si>
  <si>
    <t>CENA V Eur bez DPH spolu</t>
  </si>
  <si>
    <t>Celková cena            v EUR bez DPH</t>
  </si>
  <si>
    <t xml:space="preserve">Sídlo vyhlasovateľa:  Ružinovská 28, 821 03 Bratislava                                                                </t>
  </si>
  <si>
    <t>Navrhovateľ vypĺňa len žlté políčka</t>
  </si>
  <si>
    <t>Večera - hlavný chod</t>
  </si>
  <si>
    <t>Stravovacie služby v priestoroch športovej haly (Zimný štadión Ondreja Nepelu)</t>
  </si>
  <si>
    <t>21.5.-25.5.2026</t>
  </si>
  <si>
    <t>27.5.-30.5.2026</t>
  </si>
  <si>
    <t>31.5.-4.6.2026</t>
  </si>
  <si>
    <t>26.05.-30.5.2026</t>
  </si>
  <si>
    <t xml:space="preserve">Ovocie - banány, pomaranče, jablká, drobné bobuľové ovocie </t>
  </si>
  <si>
    <t>Ovocie musí byť doručené vždy čerstvé ráno v daný deň</t>
  </si>
  <si>
    <t>Uvádzané počty sú maximálne a ich presné počty upraví vyhlasovateľ vždy pribežnými objednávkami podľa jednotkových cien týždeň vopred</t>
  </si>
  <si>
    <t>Večera - polievka, hlavný chod</t>
  </si>
  <si>
    <r>
      <t>Počet nocí pri ubytovaní /                  Počet stravy pri stravovaní /                    Kg pri ovocí</t>
    </r>
    <r>
      <rPr>
        <i/>
        <sz val="11"/>
        <color indexed="8"/>
        <rFont val="Arial CE"/>
        <charset val="238"/>
      </rPr>
      <t xml:space="preserve">
</t>
    </r>
  </si>
  <si>
    <t>Vyplniť počet osôb na izbe</t>
  </si>
  <si>
    <t>Počet  zajednaných izieb</t>
  </si>
  <si>
    <t>Jednotková cena na osobu / kg v EUR bez DPH</t>
  </si>
  <si>
    <t>Možnosť parkovania v blízkosti hotela</t>
  </si>
  <si>
    <t>Obed - polievka, hlavný chod, voda v džbáne</t>
  </si>
  <si>
    <t>Večera - polievka, hlavný chod, voda v džbáne</t>
  </si>
  <si>
    <t>Možnosť nahlásenia intolerancií a špeciálnych diét pre účastníkov</t>
  </si>
  <si>
    <t>Recepecia hotela min. od 08.00-22.00</t>
  </si>
  <si>
    <t>Kapacita na ubytovanie je 600 lôžok v termíne 25.05.2026-05.06.2026 a 30 lôžok v termíne 24.05.2026-07.06.2026</t>
  </si>
  <si>
    <t>V prípade, že navrhovateľ bude umiestnovať účastníkov turnaja do jednotlicýh izieb, musí postupovať tak, aby všetci členovia jednej delegácie boli ubytovaní v rovnakom ubytovacom zariadení</t>
  </si>
  <si>
    <t>Kategória hotela: minimálne 3 *</t>
  </si>
  <si>
    <t>Vzdialenosť hotela max 20 km a zároveň max 20 min. autom od Zimného štadióna Ondreja Nepelu v Bratislave</t>
  </si>
  <si>
    <t>V prípade potreby, navrhovateľ rozšíri tabuľku o ďalšie stravovacie zariadenie pri dodržaní podmienky, že stravovanie nesmie byť vo vzdialenosti viac ako 5 minút pešej chôdze, ideálna priamo v ubytovacom zariadení účastníkov</t>
  </si>
  <si>
    <t xml:space="preserve">Česká republika </t>
  </si>
  <si>
    <t xml:space="preserve">Maďarsko </t>
  </si>
  <si>
    <t xml:space="preserve">Výkonný výbor a čelní predstavitelia Európskej federácie </t>
  </si>
  <si>
    <t xml:space="preserve">Španielsko </t>
  </si>
  <si>
    <t xml:space="preserve">Francúzsko </t>
  </si>
  <si>
    <t>Gruzínsko</t>
  </si>
  <si>
    <t xml:space="preserve">Čierna hora </t>
  </si>
  <si>
    <t xml:space="preserve">Rakúsko </t>
  </si>
  <si>
    <t>Belgicko</t>
  </si>
  <si>
    <t>Ukrajina</t>
  </si>
  <si>
    <t xml:space="preserve">Turecko </t>
  </si>
  <si>
    <t>Slovensko</t>
  </si>
  <si>
    <t>Slovinsko</t>
  </si>
  <si>
    <t xml:space="preserve">Portugalsko </t>
  </si>
  <si>
    <t xml:space="preserve">Grécko </t>
  </si>
  <si>
    <t>Bosna a Hercegovina</t>
  </si>
  <si>
    <t>Poľsko</t>
  </si>
  <si>
    <t>Srbsko</t>
  </si>
  <si>
    <t>Taliansko</t>
  </si>
  <si>
    <t>Izrael</t>
  </si>
  <si>
    <t xml:space="preserve">Kazachstan </t>
  </si>
  <si>
    <t xml:space="preserve">Bulharsko </t>
  </si>
  <si>
    <t xml:space="preserve">Rumunsko </t>
  </si>
  <si>
    <t xml:space="preserve">Anglicko </t>
  </si>
  <si>
    <t xml:space="preserve">EMF Turnajová komisia </t>
  </si>
  <si>
    <t>p.č.</t>
  </si>
  <si>
    <t xml:space="preserve">delegácia </t>
  </si>
  <si>
    <t>počet osôb</t>
  </si>
  <si>
    <t xml:space="preserve">poznámka </t>
  </si>
  <si>
    <t>Azerbajdžan</t>
  </si>
  <si>
    <t xml:space="preserve">24.Máj - 7. jún </t>
  </si>
  <si>
    <t>Izby sú požadované jednotky, dvojky, trojky, pričom požiadavka je aby dvojposteľové izby boli s oddelenými lôžkami a tvorili min. 50% všetkých izieb. Poschodové postele nie sú akceptované</t>
  </si>
  <si>
    <t>Navrhovateľ vyplní názov ubytovacieho zariadenia v požadovanej kategórii, upresní počet izieb, počet lôžok na izbe, uvedie počet osôb a jednotkovú cenu na osobu na noc. Počet buniek si navarhovateľ doplní podľa počtu ubytovacích zariadení a typov izieb so zachovaním vzorcovania tabuľky. Prosíme o dôslednú kontrolu.</t>
  </si>
  <si>
    <t xml:space="preserve">Prosíme navrhovateľa o kontrolu sadzby DPH podľa skutočne poskytnutovaných sadzieb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</si>
</sst>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[$€-2]\ * #,##0.00_);_([$€-2]\ * \(#,##0.00\);_([$€-2]\ * &quot;-&quot;??_);_(@_)"/>
  </numFmts>
  <fonts count="20" x14ac:knownFonts="1">
    <font>
      <sz val="11"/>
      <color theme="1"/>
      <name val="Calibri"/>
      <family val="2"/>
      <scheme val="minor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1"/>
      <color theme="1"/>
      <name val="Arial CE"/>
      <charset val="238"/>
    </font>
    <font>
      <i/>
      <sz val="11"/>
      <color indexed="8"/>
      <name val="Arial CE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sz val="10"/>
      <color theme="1"/>
      <name val="Arial CE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3">
    <xf numFmtId="0" fontId="0" fillId="0" borderId="0" xfId="0"/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165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wrapText="1"/>
    </xf>
    <xf numFmtId="0" fontId="5" fillId="4" borderId="0" xfId="0" applyFont="1" applyFill="1"/>
    <xf numFmtId="165" fontId="5" fillId="4" borderId="0" xfId="0" applyNumberFormat="1" applyFont="1" applyFill="1" applyAlignment="1">
      <alignment vertical="center"/>
    </xf>
    <xf numFmtId="0" fontId="5" fillId="7" borderId="39" xfId="0" applyFont="1" applyFill="1" applyBorder="1" applyAlignment="1">
      <alignment vertical="center"/>
    </xf>
    <xf numFmtId="0" fontId="5" fillId="7" borderId="40" xfId="0" applyFont="1" applyFill="1" applyBorder="1" applyAlignment="1">
      <alignment vertical="center"/>
    </xf>
    <xf numFmtId="0" fontId="5" fillId="7" borderId="41" xfId="0" applyFont="1" applyFill="1" applyBorder="1" applyAlignment="1">
      <alignment vertical="center"/>
    </xf>
    <xf numFmtId="0" fontId="7" fillId="8" borderId="8" xfId="0" applyFont="1" applyFill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6" fillId="5" borderId="33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10" fillId="5" borderId="34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5" borderId="31" xfId="0" applyFont="1" applyFill="1" applyBorder="1" applyAlignment="1" applyProtection="1">
      <alignment horizontal="center" vertical="center"/>
      <protection locked="0"/>
    </xf>
    <xf numFmtId="0" fontId="11" fillId="5" borderId="36" xfId="1" applyFont="1" applyFill="1" applyBorder="1" applyAlignment="1">
      <alignment horizontal="center" vertical="center" wrapText="1"/>
    </xf>
    <xf numFmtId="0" fontId="11" fillId="5" borderId="42" xfId="1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 wrapText="1"/>
    </xf>
    <xf numFmtId="0" fontId="11" fillId="5" borderId="24" xfId="1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 wrapText="1"/>
    </xf>
    <xf numFmtId="0" fontId="11" fillId="5" borderId="41" xfId="1" applyFont="1" applyFill="1" applyBorder="1" applyAlignment="1">
      <alignment horizontal="center" vertical="center" wrapText="1"/>
    </xf>
    <xf numFmtId="0" fontId="11" fillId="0" borderId="40" xfId="1" applyFont="1" applyBorder="1" applyAlignment="1">
      <alignment horizontal="center" vertical="center" wrapText="1"/>
    </xf>
    <xf numFmtId="0" fontId="11" fillId="0" borderId="41" xfId="1" applyFont="1" applyBorder="1" applyAlignment="1">
      <alignment horizontal="center" vertical="center" wrapText="1"/>
    </xf>
    <xf numFmtId="0" fontId="11" fillId="5" borderId="32" xfId="1" applyFont="1" applyFill="1" applyBorder="1" applyAlignment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>
      <alignment vertical="center"/>
    </xf>
    <xf numFmtId="0" fontId="10" fillId="5" borderId="32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6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0" fontId="14" fillId="8" borderId="29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4" fillId="8" borderId="15" xfId="0" applyFont="1" applyFill="1" applyBorder="1" applyAlignment="1">
      <alignment horizontal="center" vertical="center" wrapText="1"/>
    </xf>
    <xf numFmtId="0" fontId="14" fillId="8" borderId="35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6" xfId="0" applyFont="1" applyFill="1" applyBorder="1" applyAlignment="1">
      <alignment horizontal="center" vertical="center" wrapText="1"/>
    </xf>
    <xf numFmtId="0" fontId="14" fillId="8" borderId="37" xfId="0" applyFont="1" applyFill="1" applyBorder="1" applyAlignment="1">
      <alignment horizontal="center" vertical="center" wrapText="1"/>
    </xf>
    <xf numFmtId="0" fontId="14" fillId="8" borderId="31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8" borderId="43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8" borderId="21" xfId="0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0" fontId="12" fillId="7" borderId="0" xfId="1" applyFont="1" applyFill="1" applyAlignment="1">
      <alignment horizontal="center" vertical="center" wrapText="1"/>
    </xf>
    <xf numFmtId="0" fontId="12" fillId="7" borderId="12" xfId="1" applyFont="1" applyFill="1" applyBorder="1" applyAlignment="1">
      <alignment horizontal="center" vertical="center" wrapText="1"/>
    </xf>
    <xf numFmtId="0" fontId="12" fillId="7" borderId="2" xfId="1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6" fillId="7" borderId="6" xfId="0" applyFont="1" applyFill="1" applyBorder="1" applyAlignment="1" applyProtection="1">
      <alignment horizontal="center" vertical="center"/>
      <protection locked="0"/>
    </xf>
    <xf numFmtId="0" fontId="6" fillId="7" borderId="24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14" fontId="11" fillId="0" borderId="30" xfId="1" applyNumberFormat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0" fontId="12" fillId="7" borderId="4" xfId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 applyProtection="1">
      <alignment horizontal="left"/>
      <protection locked="0"/>
    </xf>
    <xf numFmtId="0" fontId="5" fillId="5" borderId="3" xfId="0" applyFont="1" applyFill="1" applyBorder="1" applyAlignment="1" applyProtection="1">
      <alignment horizontal="left"/>
      <protection locked="0"/>
    </xf>
    <xf numFmtId="0" fontId="5" fillId="5" borderId="4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9" fillId="4" borderId="2" xfId="0" applyFont="1" applyFill="1" applyBorder="1" applyAlignment="1">
      <alignment horizontal="center" wrapText="1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/>
    </xf>
  </cellXfs>
  <cellStyles count="4">
    <cellStyle name="Čiarka" xfId="2" builtinId="3"/>
    <cellStyle name="Čiarka 2" xfId="3" xr:uid="{FE234BD9-E9B1-40D6-BABC-7EAE6EF2E318}"/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topLeftCell="A53" zoomScale="85" zoomScaleNormal="85" workbookViewId="0">
      <selection activeCell="Q63" sqref="Q63"/>
    </sheetView>
  </sheetViews>
  <sheetFormatPr defaultColWidth="8.85546875" defaultRowHeight="15" x14ac:dyDescent="0.25"/>
  <cols>
    <col min="1" max="1" width="19.85546875" customWidth="1"/>
    <col min="2" max="2" width="21.85546875" customWidth="1"/>
    <col min="3" max="3" width="16.28515625" customWidth="1"/>
    <col min="4" max="4" width="14" customWidth="1"/>
    <col min="5" max="5" width="18.7109375" customWidth="1"/>
    <col min="6" max="6" width="18.42578125" customWidth="1"/>
    <col min="7" max="7" width="18.28515625" customWidth="1"/>
    <col min="10" max="10" width="13.85546875" bestFit="1" customWidth="1"/>
  </cols>
  <sheetData>
    <row r="1" spans="1:7" ht="15.75" thickBot="1" x14ac:dyDescent="0.3">
      <c r="A1" s="128"/>
      <c r="B1" s="128"/>
      <c r="C1" s="128"/>
      <c r="D1" s="128"/>
      <c r="E1" s="128"/>
      <c r="F1" s="128"/>
      <c r="G1" s="128"/>
    </row>
    <row r="2" spans="1:7" ht="34.35" customHeight="1" thickBot="1" x14ac:dyDescent="0.3">
      <c r="A2" s="129" t="s">
        <v>4</v>
      </c>
      <c r="B2" s="130"/>
      <c r="C2" s="130"/>
      <c r="D2" s="130"/>
      <c r="E2" s="130"/>
      <c r="F2" s="130"/>
      <c r="G2" s="131"/>
    </row>
    <row r="3" spans="1:7" ht="15.75" thickBot="1" x14ac:dyDescent="0.3">
      <c r="A3" s="132"/>
      <c r="B3" s="132"/>
      <c r="C3" s="132"/>
      <c r="D3" s="132"/>
      <c r="E3" s="132"/>
      <c r="F3" s="132"/>
      <c r="G3" s="132"/>
    </row>
    <row r="4" spans="1:7" ht="16.5" thickBot="1" x14ac:dyDescent="0.3">
      <c r="A4" s="107" t="s">
        <v>5</v>
      </c>
      <c r="B4" s="108"/>
      <c r="C4" s="108"/>
      <c r="D4" s="108"/>
      <c r="E4" s="108"/>
      <c r="F4" s="108"/>
      <c r="G4" s="109"/>
    </row>
    <row r="5" spans="1:7" ht="16.5" thickBot="1" x14ac:dyDescent="0.3">
      <c r="A5" s="133" t="s">
        <v>30</v>
      </c>
      <c r="B5" s="108"/>
      <c r="C5" s="108"/>
      <c r="D5" s="108"/>
      <c r="E5" s="108"/>
      <c r="F5" s="108"/>
      <c r="G5" s="108"/>
    </row>
    <row r="6" spans="1:7" ht="16.5" thickBot="1" x14ac:dyDescent="0.3">
      <c r="A6" s="107" t="s">
        <v>6</v>
      </c>
      <c r="B6" s="108"/>
      <c r="C6" s="108"/>
      <c r="D6" s="108"/>
      <c r="E6" s="108"/>
      <c r="F6" s="108"/>
      <c r="G6" s="109"/>
    </row>
    <row r="7" spans="1:7" ht="16.5" thickBot="1" x14ac:dyDescent="0.3">
      <c r="A7" s="110"/>
      <c r="B7" s="110"/>
      <c r="C7" s="110"/>
      <c r="D7" s="110"/>
      <c r="E7" s="110"/>
      <c r="F7" s="110"/>
      <c r="G7" s="110"/>
    </row>
    <row r="8" spans="1:7" ht="16.5" thickBot="1" x14ac:dyDescent="0.3">
      <c r="A8" s="111" t="s">
        <v>7</v>
      </c>
      <c r="B8" s="112"/>
      <c r="C8" s="112"/>
      <c r="D8" s="112"/>
      <c r="E8" s="112"/>
      <c r="F8" s="112"/>
      <c r="G8" s="113"/>
    </row>
    <row r="9" spans="1:7" ht="16.5" thickBot="1" x14ac:dyDescent="0.3">
      <c r="A9" s="111" t="s">
        <v>8</v>
      </c>
      <c r="B9" s="112"/>
      <c r="C9" s="112"/>
      <c r="D9" s="112"/>
      <c r="E9" s="112"/>
      <c r="F9" s="112"/>
      <c r="G9" s="113"/>
    </row>
    <row r="10" spans="1:7" ht="16.5" thickBot="1" x14ac:dyDescent="0.3">
      <c r="A10" s="111" t="s">
        <v>9</v>
      </c>
      <c r="B10" s="112"/>
      <c r="C10" s="112"/>
      <c r="D10" s="112"/>
      <c r="E10" s="112"/>
      <c r="F10" s="112"/>
      <c r="G10" s="113"/>
    </row>
    <row r="11" spans="1:7" ht="16.5" thickBot="1" x14ac:dyDescent="0.3">
      <c r="A11" s="111" t="s">
        <v>10</v>
      </c>
      <c r="B11" s="112"/>
      <c r="C11" s="112"/>
      <c r="D11" s="112"/>
      <c r="E11" s="112"/>
      <c r="F11" s="112"/>
      <c r="G11" s="113"/>
    </row>
    <row r="12" spans="1:7" ht="29.25" customHeight="1" thickBot="1" x14ac:dyDescent="0.4">
      <c r="A12" s="118" t="s">
        <v>31</v>
      </c>
      <c r="B12" s="119"/>
      <c r="C12" s="119"/>
      <c r="D12" s="119"/>
      <c r="E12" s="119"/>
      <c r="F12" s="119"/>
      <c r="G12" s="120"/>
    </row>
    <row r="13" spans="1:7" ht="57.75" customHeight="1" thickBot="1" x14ac:dyDescent="0.3">
      <c r="A13" s="121" t="s">
        <v>11</v>
      </c>
      <c r="B13" s="122"/>
      <c r="C13" s="122"/>
      <c r="D13" s="122"/>
      <c r="E13" s="122"/>
      <c r="F13" s="122"/>
      <c r="G13" s="123"/>
    </row>
    <row r="14" spans="1:7" ht="34.5" customHeight="1" thickBot="1" x14ac:dyDescent="0.3">
      <c r="A14" s="115"/>
      <c r="B14" s="116"/>
      <c r="C14" s="116"/>
      <c r="D14" s="116"/>
      <c r="E14" s="116"/>
      <c r="F14" s="116"/>
      <c r="G14" s="117"/>
    </row>
    <row r="15" spans="1:7" ht="78" customHeight="1" thickBot="1" x14ac:dyDescent="0.3">
      <c r="A15" s="124" t="s">
        <v>12</v>
      </c>
      <c r="B15" s="89"/>
      <c r="C15" s="89"/>
      <c r="D15" s="125"/>
      <c r="E15" s="98" t="s">
        <v>42</v>
      </c>
      <c r="F15" s="98" t="s">
        <v>45</v>
      </c>
      <c r="G15" s="98" t="s">
        <v>29</v>
      </c>
    </row>
    <row r="16" spans="1:7" ht="33" customHeight="1" thickBot="1" x14ac:dyDescent="0.3">
      <c r="A16" s="43" t="s">
        <v>19</v>
      </c>
      <c r="B16" s="18" t="s">
        <v>20</v>
      </c>
      <c r="C16" s="89" t="s">
        <v>21</v>
      </c>
      <c r="D16" s="89"/>
      <c r="E16" s="99"/>
      <c r="F16" s="99"/>
      <c r="G16" s="99"/>
    </row>
    <row r="17" spans="1:10" ht="28.5" customHeight="1" x14ac:dyDescent="0.25">
      <c r="A17" s="58" t="s">
        <v>13</v>
      </c>
      <c r="B17" s="61" t="s">
        <v>40</v>
      </c>
      <c r="C17" s="62"/>
      <c r="D17" s="62"/>
      <c r="E17" s="62"/>
      <c r="F17" s="62"/>
      <c r="G17" s="63"/>
    </row>
    <row r="18" spans="1:10" x14ac:dyDescent="0.25">
      <c r="A18" s="59"/>
      <c r="B18" s="67" t="s">
        <v>51</v>
      </c>
      <c r="C18" s="68"/>
      <c r="D18" s="68"/>
      <c r="E18" s="68"/>
      <c r="F18" s="68"/>
      <c r="G18" s="69"/>
    </row>
    <row r="19" spans="1:10" ht="27" customHeight="1" x14ac:dyDescent="0.25">
      <c r="A19" s="59"/>
      <c r="B19" s="67" t="s">
        <v>87</v>
      </c>
      <c r="C19" s="68"/>
      <c r="D19" s="68"/>
      <c r="E19" s="68"/>
      <c r="F19" s="68"/>
      <c r="G19" s="69"/>
    </row>
    <row r="20" spans="1:10" x14ac:dyDescent="0.25">
      <c r="A20" s="59"/>
      <c r="B20" s="67" t="s">
        <v>53</v>
      </c>
      <c r="C20" s="68"/>
      <c r="D20" s="68"/>
      <c r="E20" s="68"/>
      <c r="F20" s="68"/>
      <c r="G20" s="69"/>
    </row>
    <row r="21" spans="1:10" ht="30" customHeight="1" x14ac:dyDescent="0.25">
      <c r="A21" s="59"/>
      <c r="B21" s="73" t="s">
        <v>52</v>
      </c>
      <c r="C21" s="74"/>
      <c r="D21" s="74"/>
      <c r="E21" s="74"/>
      <c r="F21" s="74"/>
      <c r="G21" s="75"/>
    </row>
    <row r="22" spans="1:10" x14ac:dyDescent="0.25">
      <c r="A22" s="59"/>
      <c r="B22" s="67" t="s">
        <v>50</v>
      </c>
      <c r="C22" s="68"/>
      <c r="D22" s="68"/>
      <c r="E22" s="68"/>
      <c r="F22" s="68"/>
      <c r="G22" s="69"/>
    </row>
    <row r="23" spans="1:10" x14ac:dyDescent="0.25">
      <c r="A23" s="59"/>
      <c r="B23" s="67" t="s">
        <v>54</v>
      </c>
      <c r="C23" s="68"/>
      <c r="D23" s="68"/>
      <c r="E23" s="68"/>
      <c r="F23" s="68"/>
      <c r="G23" s="69"/>
    </row>
    <row r="24" spans="1:10" x14ac:dyDescent="0.25">
      <c r="A24" s="59"/>
      <c r="B24" s="73" t="s">
        <v>46</v>
      </c>
      <c r="C24" s="74"/>
      <c r="D24" s="74"/>
      <c r="E24" s="74"/>
      <c r="F24" s="74"/>
      <c r="G24" s="75"/>
    </row>
    <row r="25" spans="1:10" ht="40.5" customHeight="1" thickBot="1" x14ac:dyDescent="0.3">
      <c r="A25" s="59"/>
      <c r="B25" s="100" t="s">
        <v>88</v>
      </c>
      <c r="C25" s="101"/>
      <c r="D25" s="101"/>
      <c r="E25" s="101"/>
      <c r="F25" s="101"/>
      <c r="G25" s="102"/>
    </row>
    <row r="26" spans="1:10" ht="27" customHeight="1" x14ac:dyDescent="0.25">
      <c r="A26" s="59"/>
      <c r="B26" s="49" t="s">
        <v>14</v>
      </c>
      <c r="C26" s="38" t="s">
        <v>44</v>
      </c>
      <c r="D26" s="29" t="s">
        <v>43</v>
      </c>
      <c r="E26" s="29"/>
      <c r="F26" s="47"/>
      <c r="G26" s="40" t="e">
        <f>C26*D26*E26*F26</f>
        <v>#VALUE!</v>
      </c>
      <c r="J26" s="158"/>
    </row>
    <row r="27" spans="1:10" ht="27" customHeight="1" x14ac:dyDescent="0.25">
      <c r="A27" s="59"/>
      <c r="B27" s="44" t="s">
        <v>14</v>
      </c>
      <c r="C27" s="34" t="s">
        <v>44</v>
      </c>
      <c r="D27" s="28" t="s">
        <v>43</v>
      </c>
      <c r="E27" s="29"/>
      <c r="F27" s="21"/>
      <c r="G27" s="40" t="e">
        <f t="shared" ref="G27:G30" si="0">C27*D27*E27*F27</f>
        <v>#VALUE!</v>
      </c>
    </row>
    <row r="28" spans="1:10" ht="27" customHeight="1" x14ac:dyDescent="0.25">
      <c r="A28" s="59"/>
      <c r="B28" s="44" t="s">
        <v>14</v>
      </c>
      <c r="C28" s="34" t="s">
        <v>44</v>
      </c>
      <c r="D28" s="28" t="s">
        <v>43</v>
      </c>
      <c r="E28" s="29"/>
      <c r="F28" s="21"/>
      <c r="G28" s="40" t="e">
        <f t="shared" si="0"/>
        <v>#VALUE!</v>
      </c>
    </row>
    <row r="29" spans="1:10" ht="27.75" customHeight="1" x14ac:dyDescent="0.25">
      <c r="A29" s="59"/>
      <c r="B29" s="44" t="s">
        <v>14</v>
      </c>
      <c r="C29" s="34" t="s">
        <v>44</v>
      </c>
      <c r="D29" s="28" t="s">
        <v>43</v>
      </c>
      <c r="E29" s="29"/>
      <c r="F29" s="21"/>
      <c r="G29" s="40" t="e">
        <f t="shared" si="0"/>
        <v>#VALUE!</v>
      </c>
    </row>
    <row r="30" spans="1:10" ht="27" customHeight="1" thickBot="1" x14ac:dyDescent="0.3">
      <c r="A30" s="60"/>
      <c r="B30" s="45" t="s">
        <v>14</v>
      </c>
      <c r="C30" s="35" t="s">
        <v>44</v>
      </c>
      <c r="D30" s="31" t="s">
        <v>43</v>
      </c>
      <c r="E30" s="32"/>
      <c r="F30" s="50"/>
      <c r="G30" s="40" t="e">
        <f t="shared" si="0"/>
        <v>#VALUE!</v>
      </c>
    </row>
    <row r="31" spans="1:10" ht="27" customHeight="1" thickBot="1" x14ac:dyDescent="0.3">
      <c r="A31" s="76" t="s">
        <v>28</v>
      </c>
      <c r="B31" s="77"/>
      <c r="C31" s="77"/>
      <c r="D31" s="77"/>
      <c r="E31" s="78"/>
      <c r="F31" s="83" t="e">
        <f>SUM(G26:G30)</f>
        <v>#VALUE!</v>
      </c>
      <c r="G31" s="114"/>
    </row>
    <row r="32" spans="1:10" ht="31.5" customHeight="1" x14ac:dyDescent="0.25">
      <c r="A32" s="58" t="s">
        <v>17</v>
      </c>
      <c r="B32" s="61" t="s">
        <v>40</v>
      </c>
      <c r="C32" s="62"/>
      <c r="D32" s="62"/>
      <c r="E32" s="62"/>
      <c r="F32" s="62"/>
      <c r="G32" s="63"/>
    </row>
    <row r="33" spans="1:7" x14ac:dyDescent="0.25">
      <c r="A33" s="59"/>
      <c r="B33" s="73" t="s">
        <v>49</v>
      </c>
      <c r="C33" s="74"/>
      <c r="D33" s="74"/>
      <c r="E33" s="74"/>
      <c r="F33" s="74"/>
      <c r="G33" s="75"/>
    </row>
    <row r="34" spans="1:7" ht="30.75" customHeight="1" thickBot="1" x14ac:dyDescent="0.3">
      <c r="A34" s="59"/>
      <c r="B34" s="100" t="s">
        <v>55</v>
      </c>
      <c r="C34" s="101"/>
      <c r="D34" s="101"/>
      <c r="E34" s="101"/>
      <c r="F34" s="101"/>
      <c r="G34" s="102"/>
    </row>
    <row r="35" spans="1:7" ht="30" customHeight="1" x14ac:dyDescent="0.25">
      <c r="A35" s="59"/>
      <c r="B35" s="90" t="s">
        <v>22</v>
      </c>
      <c r="C35" s="126" t="s">
        <v>15</v>
      </c>
      <c r="D35" s="127"/>
      <c r="E35" s="46"/>
      <c r="F35" s="47"/>
      <c r="G35" s="48">
        <f>E35*F35</f>
        <v>0</v>
      </c>
    </row>
    <row r="36" spans="1:7" ht="29.25" customHeight="1" x14ac:dyDescent="0.25">
      <c r="A36" s="59"/>
      <c r="B36" s="90"/>
      <c r="C36" s="92" t="s">
        <v>47</v>
      </c>
      <c r="D36" s="93"/>
      <c r="E36" s="24"/>
      <c r="F36" s="21"/>
      <c r="G36" s="16">
        <f t="shared" ref="G36:G40" si="1">E36*F36</f>
        <v>0</v>
      </c>
    </row>
    <row r="37" spans="1:7" ht="29.25" customHeight="1" thickBot="1" x14ac:dyDescent="0.3">
      <c r="A37" s="59"/>
      <c r="B37" s="91"/>
      <c r="C37" s="94" t="s">
        <v>48</v>
      </c>
      <c r="D37" s="95"/>
      <c r="E37" s="25"/>
      <c r="F37" s="22"/>
      <c r="G37" s="17">
        <f t="shared" si="1"/>
        <v>0</v>
      </c>
    </row>
    <row r="38" spans="1:7" ht="27.75" customHeight="1" x14ac:dyDescent="0.25">
      <c r="A38" s="59"/>
      <c r="B38" s="90" t="s">
        <v>22</v>
      </c>
      <c r="C38" s="96" t="s">
        <v>15</v>
      </c>
      <c r="D38" s="97"/>
      <c r="E38" s="23"/>
      <c r="F38" s="20"/>
      <c r="G38" s="15">
        <f t="shared" si="1"/>
        <v>0</v>
      </c>
    </row>
    <row r="39" spans="1:7" ht="27.75" customHeight="1" x14ac:dyDescent="0.25">
      <c r="A39" s="59"/>
      <c r="B39" s="90"/>
      <c r="C39" s="92" t="s">
        <v>16</v>
      </c>
      <c r="D39" s="93"/>
      <c r="E39" s="24"/>
      <c r="F39" s="21"/>
      <c r="G39" s="16">
        <f t="shared" si="1"/>
        <v>0</v>
      </c>
    </row>
    <row r="40" spans="1:7" ht="27" customHeight="1" thickBot="1" x14ac:dyDescent="0.3">
      <c r="A40" s="60"/>
      <c r="B40" s="91"/>
      <c r="C40" s="94" t="s">
        <v>41</v>
      </c>
      <c r="D40" s="95"/>
      <c r="E40" s="25"/>
      <c r="F40" s="22"/>
      <c r="G40" s="17">
        <f t="shared" si="1"/>
        <v>0</v>
      </c>
    </row>
    <row r="41" spans="1:7" ht="27" customHeight="1" thickBot="1" x14ac:dyDescent="0.3">
      <c r="A41" s="79" t="s">
        <v>28</v>
      </c>
      <c r="B41" s="80"/>
      <c r="C41" s="80"/>
      <c r="D41" s="80"/>
      <c r="E41" s="78"/>
      <c r="F41" s="81">
        <f>SUM(G35:G40)</f>
        <v>0</v>
      </c>
      <c r="G41" s="82"/>
    </row>
    <row r="42" spans="1:7" ht="27" customHeight="1" x14ac:dyDescent="0.25">
      <c r="A42" s="58" t="s">
        <v>33</v>
      </c>
      <c r="B42" s="64" t="s">
        <v>40</v>
      </c>
      <c r="C42" s="65"/>
      <c r="D42" s="65"/>
      <c r="E42" s="65"/>
      <c r="F42" s="65"/>
      <c r="G42" s="66"/>
    </row>
    <row r="43" spans="1:7" x14ac:dyDescent="0.25">
      <c r="A43" s="59"/>
      <c r="B43" s="67" t="s">
        <v>39</v>
      </c>
      <c r="C43" s="68"/>
      <c r="D43" s="68"/>
      <c r="E43" s="68"/>
      <c r="F43" s="68"/>
      <c r="G43" s="69"/>
    </row>
    <row r="44" spans="1:7" ht="15.75" thickBot="1" x14ac:dyDescent="0.3">
      <c r="A44" s="59"/>
      <c r="B44" s="70"/>
      <c r="C44" s="71"/>
      <c r="D44" s="71"/>
      <c r="E44" s="71"/>
      <c r="F44" s="71"/>
      <c r="G44" s="72"/>
    </row>
    <row r="45" spans="1:7" ht="27" customHeight="1" x14ac:dyDescent="0.25">
      <c r="A45" s="59"/>
      <c r="B45" s="41" t="s">
        <v>16</v>
      </c>
      <c r="C45" s="103" t="s">
        <v>34</v>
      </c>
      <c r="D45" s="104"/>
      <c r="E45" s="42">
        <v>40</v>
      </c>
      <c r="F45" s="39"/>
      <c r="G45" s="40">
        <f>E45*F45</f>
        <v>0</v>
      </c>
    </row>
    <row r="46" spans="1:7" ht="27" customHeight="1" x14ac:dyDescent="0.25">
      <c r="A46" s="59"/>
      <c r="B46" s="19" t="s">
        <v>16</v>
      </c>
      <c r="C46" s="85">
        <v>46168</v>
      </c>
      <c r="D46" s="86"/>
      <c r="E46" s="42">
        <v>300</v>
      </c>
      <c r="F46" s="39"/>
      <c r="G46" s="30">
        <f t="shared" ref="G46:G48" si="2">E46*F46</f>
        <v>0</v>
      </c>
    </row>
    <row r="47" spans="1:7" ht="27" customHeight="1" x14ac:dyDescent="0.25">
      <c r="A47" s="59"/>
      <c r="B47" s="41" t="s">
        <v>16</v>
      </c>
      <c r="C47" s="85" t="s">
        <v>35</v>
      </c>
      <c r="D47" s="86"/>
      <c r="E47" s="42">
        <v>300</v>
      </c>
      <c r="F47" s="39"/>
      <c r="G47" s="30">
        <f t="shared" si="2"/>
        <v>0</v>
      </c>
    </row>
    <row r="48" spans="1:7" ht="27" customHeight="1" x14ac:dyDescent="0.25">
      <c r="A48" s="59"/>
      <c r="B48" s="19" t="s">
        <v>32</v>
      </c>
      <c r="C48" s="85" t="s">
        <v>35</v>
      </c>
      <c r="D48" s="86"/>
      <c r="E48" s="42">
        <v>300</v>
      </c>
      <c r="F48" s="39"/>
      <c r="G48" s="30">
        <f t="shared" si="2"/>
        <v>0</v>
      </c>
    </row>
    <row r="49" spans="1:7" ht="27.75" customHeight="1" x14ac:dyDescent="0.25">
      <c r="A49" s="59"/>
      <c r="B49" s="19" t="s">
        <v>32</v>
      </c>
      <c r="C49" s="105" t="s">
        <v>36</v>
      </c>
      <c r="D49" s="106"/>
      <c r="E49" s="36">
        <v>300</v>
      </c>
      <c r="F49" s="26"/>
      <c r="G49" s="30">
        <f t="shared" ref="G49:G51" si="3">E49*F49</f>
        <v>0</v>
      </c>
    </row>
    <row r="50" spans="1:7" ht="38.25" x14ac:dyDescent="0.25">
      <c r="A50" s="59"/>
      <c r="B50" s="19" t="s">
        <v>38</v>
      </c>
      <c r="C50" s="105" t="s">
        <v>37</v>
      </c>
      <c r="D50" s="106"/>
      <c r="E50" s="36">
        <v>50</v>
      </c>
      <c r="F50" s="26"/>
      <c r="G50" s="30">
        <f t="shared" si="3"/>
        <v>0</v>
      </c>
    </row>
    <row r="51" spans="1:7" ht="39" thickBot="1" x14ac:dyDescent="0.3">
      <c r="A51" s="60"/>
      <c r="B51" s="19" t="s">
        <v>38</v>
      </c>
      <c r="C51" s="105" t="s">
        <v>36</v>
      </c>
      <c r="D51" s="106"/>
      <c r="E51" s="37">
        <v>20</v>
      </c>
      <c r="F51" s="27"/>
      <c r="G51" s="33">
        <f t="shared" si="3"/>
        <v>0</v>
      </c>
    </row>
    <row r="52" spans="1:7" ht="27.75" customHeight="1" thickBot="1" x14ac:dyDescent="0.3">
      <c r="A52" s="79" t="s">
        <v>28</v>
      </c>
      <c r="B52" s="87"/>
      <c r="C52" s="87"/>
      <c r="D52" s="87"/>
      <c r="E52" s="88"/>
      <c r="F52" s="83">
        <f>SUM(G45:G51)</f>
        <v>0</v>
      </c>
      <c r="G52" s="84"/>
    </row>
    <row r="53" spans="1:7" ht="23.25" customHeight="1" thickBot="1" x14ac:dyDescent="0.3">
      <c r="A53" s="12"/>
      <c r="B53" s="13"/>
      <c r="C53" s="13"/>
      <c r="D53" s="13"/>
      <c r="E53" s="13"/>
      <c r="F53" s="14"/>
      <c r="G53" s="14"/>
    </row>
    <row r="54" spans="1:7" ht="15.75" hidden="1" customHeight="1" thickBot="1" x14ac:dyDescent="0.3"/>
    <row r="55" spans="1:7" ht="30" customHeight="1" thickBot="1" x14ac:dyDescent="0.3">
      <c r="A55" s="159" t="s">
        <v>89</v>
      </c>
      <c r="B55" s="160"/>
      <c r="C55" s="160"/>
      <c r="D55" s="160"/>
      <c r="E55" s="160"/>
      <c r="F55" s="160"/>
      <c r="G55" s="161"/>
    </row>
    <row r="56" spans="1:7" ht="30.75" customHeight="1" thickBot="1" x14ac:dyDescent="0.3">
      <c r="A56" s="137" t="s">
        <v>24</v>
      </c>
      <c r="B56" s="5"/>
      <c r="C56" s="146" t="s">
        <v>0</v>
      </c>
      <c r="D56" s="147"/>
      <c r="E56" s="148"/>
      <c r="F56" s="6" t="s">
        <v>27</v>
      </c>
      <c r="G56" s="7" t="s">
        <v>25</v>
      </c>
    </row>
    <row r="57" spans="1:7" ht="37.5" customHeight="1" thickBot="1" x14ac:dyDescent="0.3">
      <c r="A57" s="138"/>
      <c r="B57" s="8" t="s">
        <v>13</v>
      </c>
      <c r="C57" s="149" t="e">
        <f>F31</f>
        <v>#VALUE!</v>
      </c>
      <c r="D57" s="150"/>
      <c r="E57" s="151"/>
      <c r="F57" s="162" t="e">
        <f>0.05*C57</f>
        <v>#VALUE!</v>
      </c>
      <c r="G57" s="9" t="e">
        <f>C57*F57</f>
        <v>#VALUE!</v>
      </c>
    </row>
    <row r="58" spans="1:7" ht="37.5" customHeight="1" thickBot="1" x14ac:dyDescent="0.3">
      <c r="A58" s="138"/>
      <c r="B58" s="10" t="s">
        <v>17</v>
      </c>
      <c r="C58" s="149">
        <f>F41</f>
        <v>0</v>
      </c>
      <c r="D58" s="150"/>
      <c r="E58" s="151"/>
      <c r="F58" s="162">
        <f>0.05*C58</f>
        <v>0</v>
      </c>
      <c r="G58" s="9">
        <f>C58*F58</f>
        <v>0</v>
      </c>
    </row>
    <row r="59" spans="1:7" ht="45.75" customHeight="1" thickBot="1" x14ac:dyDescent="0.3">
      <c r="A59" s="139"/>
      <c r="B59" s="10" t="s">
        <v>18</v>
      </c>
      <c r="C59" s="152">
        <f>F52</f>
        <v>0</v>
      </c>
      <c r="D59" s="153"/>
      <c r="E59" s="154"/>
      <c r="F59" s="162">
        <f>0.05*C59</f>
        <v>0</v>
      </c>
      <c r="G59" s="11">
        <f>C59*F59</f>
        <v>0</v>
      </c>
    </row>
    <row r="60" spans="1:7" ht="39.75" customHeight="1" thickBot="1" x14ac:dyDescent="0.3">
      <c r="A60" s="143" t="s">
        <v>26</v>
      </c>
      <c r="B60" s="144"/>
      <c r="C60" s="155" t="e">
        <f>SUM(C57:D59)</f>
        <v>#VALUE!</v>
      </c>
      <c r="D60" s="156"/>
      <c r="E60" s="157"/>
      <c r="F60" s="4" t="e">
        <f>SUM(F57:F59)</f>
        <v>#VALUE!</v>
      </c>
      <c r="G60" s="4" t="e">
        <f>SUM(G57:G59)</f>
        <v>#VALUE!</v>
      </c>
    </row>
    <row r="61" spans="1:7" ht="15.75" customHeight="1" thickBot="1" x14ac:dyDescent="0.3">
      <c r="A61" s="134"/>
      <c r="B61" s="135"/>
      <c r="C61" s="135"/>
      <c r="D61" s="135"/>
      <c r="E61" s="135"/>
      <c r="F61" s="135"/>
      <c r="G61" s="136"/>
    </row>
    <row r="62" spans="1:7" ht="15.75" customHeight="1" thickBot="1" x14ac:dyDescent="0.3">
      <c r="A62" s="134"/>
      <c r="B62" s="135"/>
      <c r="C62" s="135"/>
      <c r="D62" s="135"/>
      <c r="E62" s="135"/>
      <c r="F62" s="135"/>
      <c r="G62" s="136"/>
    </row>
    <row r="63" spans="1:7" ht="104.25" customHeight="1" thickBot="1" x14ac:dyDescent="0.3">
      <c r="A63" s="143" t="s">
        <v>23</v>
      </c>
      <c r="B63" s="144"/>
      <c r="C63" s="144"/>
      <c r="D63" s="144"/>
      <c r="E63" s="144"/>
      <c r="F63" s="144"/>
      <c r="G63" s="145"/>
    </row>
    <row r="64" spans="1:7" ht="30" customHeight="1" thickBot="1" x14ac:dyDescent="0.3">
      <c r="A64" s="1" t="s">
        <v>1</v>
      </c>
      <c r="B64" s="140"/>
      <c r="C64" s="141"/>
      <c r="D64" s="141"/>
      <c r="E64" s="141"/>
      <c r="F64" s="141"/>
      <c r="G64" s="142"/>
    </row>
    <row r="65" spans="1:7" ht="30" customHeight="1" thickBot="1" x14ac:dyDescent="0.3">
      <c r="A65" s="2" t="s">
        <v>2</v>
      </c>
      <c r="B65" s="140"/>
      <c r="C65" s="141"/>
      <c r="D65" s="141"/>
      <c r="E65" s="141"/>
      <c r="F65" s="141"/>
      <c r="G65" s="142"/>
    </row>
    <row r="66" spans="1:7" ht="30" customHeight="1" thickBot="1" x14ac:dyDescent="0.3">
      <c r="A66" s="3" t="s">
        <v>3</v>
      </c>
      <c r="B66" s="140"/>
      <c r="C66" s="141"/>
      <c r="D66" s="141"/>
      <c r="E66" s="141"/>
      <c r="F66" s="141"/>
      <c r="G66" s="142"/>
    </row>
  </sheetData>
  <mergeCells count="72">
    <mergeCell ref="A61:G61"/>
    <mergeCell ref="A55:G55"/>
    <mergeCell ref="A56:A59"/>
    <mergeCell ref="B66:G66"/>
    <mergeCell ref="B64:G64"/>
    <mergeCell ref="B65:G65"/>
    <mergeCell ref="A63:G63"/>
    <mergeCell ref="A62:G62"/>
    <mergeCell ref="A60:B60"/>
    <mergeCell ref="C56:E56"/>
    <mergeCell ref="C57:E57"/>
    <mergeCell ref="C58:E58"/>
    <mergeCell ref="C59:E59"/>
    <mergeCell ref="C60:E60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C37:D37"/>
    <mergeCell ref="F31:G31"/>
    <mergeCell ref="F15:F16"/>
    <mergeCell ref="G15:G16"/>
    <mergeCell ref="A14:G14"/>
    <mergeCell ref="A12:G12"/>
    <mergeCell ref="A10:G10"/>
    <mergeCell ref="A11:G11"/>
    <mergeCell ref="A13:G13"/>
    <mergeCell ref="A15:D15"/>
    <mergeCell ref="C35:D35"/>
    <mergeCell ref="B19:G19"/>
    <mergeCell ref="C48:D48"/>
    <mergeCell ref="C45:D45"/>
    <mergeCell ref="C49:D49"/>
    <mergeCell ref="C50:D50"/>
    <mergeCell ref="C51:D51"/>
    <mergeCell ref="F52:G52"/>
    <mergeCell ref="C46:D46"/>
    <mergeCell ref="C47:D47"/>
    <mergeCell ref="A52:E52"/>
    <mergeCell ref="C16:D16"/>
    <mergeCell ref="B35:B37"/>
    <mergeCell ref="C39:D39"/>
    <mergeCell ref="B38:B40"/>
    <mergeCell ref="C40:D40"/>
    <mergeCell ref="C38:D38"/>
    <mergeCell ref="C36:D36"/>
    <mergeCell ref="E15:E16"/>
    <mergeCell ref="B34:G34"/>
    <mergeCell ref="B21:G21"/>
    <mergeCell ref="B24:G24"/>
    <mergeCell ref="B25:G25"/>
    <mergeCell ref="A17:A30"/>
    <mergeCell ref="B17:G17"/>
    <mergeCell ref="A32:A40"/>
    <mergeCell ref="B32:G32"/>
    <mergeCell ref="A42:A51"/>
    <mergeCell ref="B42:G42"/>
    <mergeCell ref="B43:G43"/>
    <mergeCell ref="B44:G44"/>
    <mergeCell ref="B33:G33"/>
    <mergeCell ref="A31:E31"/>
    <mergeCell ref="A41:E41"/>
    <mergeCell ref="B20:G20"/>
    <mergeCell ref="F41:G41"/>
    <mergeCell ref="B22:G22"/>
    <mergeCell ref="B23:G23"/>
    <mergeCell ref="B18:G18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EF08-EF43-481C-9DBF-E1C8071EAB0C}">
  <dimension ref="A1:D27"/>
  <sheetViews>
    <sheetView topLeftCell="A13" workbookViewId="0">
      <selection activeCell="C34" sqref="C34"/>
    </sheetView>
  </sheetViews>
  <sheetFormatPr defaultColWidth="8.85546875" defaultRowHeight="15" x14ac:dyDescent="0.25"/>
  <cols>
    <col min="2" max="2" width="65.5703125" bestFit="1" customWidth="1"/>
    <col min="3" max="3" width="13.85546875" style="57" bestFit="1" customWidth="1"/>
    <col min="4" max="4" width="18.28515625" bestFit="1" customWidth="1"/>
  </cols>
  <sheetData>
    <row r="1" spans="1:4" ht="18.75" x14ac:dyDescent="0.3">
      <c r="A1" s="54" t="s">
        <v>81</v>
      </c>
      <c r="B1" s="54" t="s">
        <v>82</v>
      </c>
      <c r="C1" s="54" t="s">
        <v>83</v>
      </c>
      <c r="D1" s="54" t="s">
        <v>84</v>
      </c>
    </row>
    <row r="2" spans="1:4" ht="18.75" x14ac:dyDescent="0.3">
      <c r="A2" s="53">
        <v>1</v>
      </c>
      <c r="B2" s="51" t="s">
        <v>80</v>
      </c>
      <c r="C2" s="55">
        <v>35</v>
      </c>
    </row>
    <row r="3" spans="1:4" ht="18.75" x14ac:dyDescent="0.3">
      <c r="A3" s="53">
        <v>2</v>
      </c>
      <c r="B3" s="52" t="s">
        <v>85</v>
      </c>
      <c r="C3" s="55">
        <v>30</v>
      </c>
      <c r="D3" s="53" t="s">
        <v>86</v>
      </c>
    </row>
    <row r="4" spans="1:4" ht="18.75" x14ac:dyDescent="0.3">
      <c r="A4" s="53">
        <v>3</v>
      </c>
      <c r="B4" s="51" t="s">
        <v>72</v>
      </c>
      <c r="C4" s="55">
        <v>29</v>
      </c>
    </row>
    <row r="5" spans="1:4" ht="18.75" x14ac:dyDescent="0.3">
      <c r="A5" s="53">
        <v>4</v>
      </c>
      <c r="B5" s="51" t="s">
        <v>65</v>
      </c>
      <c r="C5" s="55">
        <v>26</v>
      </c>
    </row>
    <row r="6" spans="1:4" ht="18.75" x14ac:dyDescent="0.3">
      <c r="A6" s="53">
        <v>5</v>
      </c>
      <c r="B6" s="51" t="s">
        <v>76</v>
      </c>
      <c r="C6" s="55">
        <v>26</v>
      </c>
    </row>
    <row r="7" spans="1:4" ht="18.75" x14ac:dyDescent="0.3">
      <c r="A7" s="53">
        <v>6</v>
      </c>
      <c r="B7" s="51" t="s">
        <v>67</v>
      </c>
      <c r="C7" s="55">
        <v>25</v>
      </c>
    </row>
    <row r="8" spans="1:4" ht="18.75" x14ac:dyDescent="0.3">
      <c r="A8" s="53">
        <v>7</v>
      </c>
      <c r="B8" s="51" t="s">
        <v>77</v>
      </c>
      <c r="C8" s="55">
        <v>25</v>
      </c>
    </row>
    <row r="9" spans="1:4" ht="18.75" x14ac:dyDescent="0.3">
      <c r="A9" s="53">
        <v>8</v>
      </c>
      <c r="B9" s="51" t="s">
        <v>78</v>
      </c>
      <c r="C9" s="55">
        <v>25</v>
      </c>
    </row>
    <row r="10" spans="1:4" ht="18.75" x14ac:dyDescent="0.3">
      <c r="A10" s="53">
        <v>9</v>
      </c>
      <c r="B10" s="51" t="s">
        <v>71</v>
      </c>
      <c r="C10" s="55">
        <v>23</v>
      </c>
    </row>
    <row r="11" spans="1:4" ht="18.75" x14ac:dyDescent="0.3">
      <c r="A11" s="53">
        <v>10</v>
      </c>
      <c r="B11" s="51" t="s">
        <v>79</v>
      </c>
      <c r="C11" s="55">
        <v>23</v>
      </c>
    </row>
    <row r="12" spans="1:4" ht="18.75" x14ac:dyDescent="0.3">
      <c r="A12" s="53">
        <v>11</v>
      </c>
      <c r="B12" s="51" t="s">
        <v>62</v>
      </c>
      <c r="C12" s="55">
        <v>22</v>
      </c>
    </row>
    <row r="13" spans="1:4" ht="18.75" x14ac:dyDescent="0.3">
      <c r="A13" s="53">
        <v>12</v>
      </c>
      <c r="B13" s="51" t="s">
        <v>66</v>
      </c>
      <c r="C13" s="55">
        <v>22</v>
      </c>
    </row>
    <row r="14" spans="1:4" ht="18.75" x14ac:dyDescent="0.3">
      <c r="A14" s="53">
        <v>13</v>
      </c>
      <c r="B14" s="51" t="s">
        <v>73</v>
      </c>
      <c r="C14" s="55">
        <v>22</v>
      </c>
    </row>
    <row r="15" spans="1:4" ht="18.75" x14ac:dyDescent="0.3">
      <c r="A15" s="53">
        <v>14</v>
      </c>
      <c r="B15" s="52" t="s">
        <v>59</v>
      </c>
      <c r="C15" s="55">
        <v>21</v>
      </c>
    </row>
    <row r="16" spans="1:4" ht="18.75" x14ac:dyDescent="0.3">
      <c r="A16" s="53">
        <v>15</v>
      </c>
      <c r="B16" s="52" t="s">
        <v>56</v>
      </c>
      <c r="C16" s="56">
        <v>20</v>
      </c>
    </row>
    <row r="17" spans="1:3" ht="18.75" x14ac:dyDescent="0.3">
      <c r="A17" s="53">
        <v>16</v>
      </c>
      <c r="B17" s="52" t="s">
        <v>57</v>
      </c>
      <c r="C17" s="56">
        <v>20</v>
      </c>
    </row>
    <row r="18" spans="1:3" ht="18.75" x14ac:dyDescent="0.3">
      <c r="A18" s="53">
        <v>17</v>
      </c>
      <c r="B18" s="52" t="s">
        <v>60</v>
      </c>
      <c r="C18" s="55">
        <v>20</v>
      </c>
    </row>
    <row r="19" spans="1:3" ht="18.75" x14ac:dyDescent="0.3">
      <c r="A19" s="53">
        <v>18</v>
      </c>
      <c r="B19" s="51" t="s">
        <v>70</v>
      </c>
      <c r="C19" s="55">
        <v>20</v>
      </c>
    </row>
    <row r="20" spans="1:3" ht="18.75" x14ac:dyDescent="0.3">
      <c r="A20" s="53">
        <v>19</v>
      </c>
      <c r="B20" s="51" t="s">
        <v>74</v>
      </c>
      <c r="C20" s="55">
        <v>20</v>
      </c>
    </row>
    <row r="21" spans="1:3" ht="18.75" x14ac:dyDescent="0.3">
      <c r="A21" s="53">
        <v>20</v>
      </c>
      <c r="B21" s="51" t="s">
        <v>75</v>
      </c>
      <c r="C21" s="55">
        <v>20</v>
      </c>
    </row>
    <row r="22" spans="1:3" ht="18.75" x14ac:dyDescent="0.3">
      <c r="A22" s="53">
        <v>21</v>
      </c>
      <c r="B22" s="51" t="s">
        <v>61</v>
      </c>
      <c r="C22" s="55">
        <v>18</v>
      </c>
    </row>
    <row r="23" spans="1:3" ht="18.75" x14ac:dyDescent="0.3">
      <c r="A23" s="53">
        <v>22</v>
      </c>
      <c r="B23" s="51" t="s">
        <v>63</v>
      </c>
      <c r="C23" s="55">
        <v>18</v>
      </c>
    </row>
    <row r="24" spans="1:3" ht="18.75" x14ac:dyDescent="0.3">
      <c r="A24" s="53">
        <v>23</v>
      </c>
      <c r="B24" s="51" t="s">
        <v>64</v>
      </c>
      <c r="C24" s="55">
        <v>18</v>
      </c>
    </row>
    <row r="25" spans="1:3" ht="18.75" x14ac:dyDescent="0.3">
      <c r="A25" s="53">
        <v>24</v>
      </c>
      <c r="B25" s="51" t="s">
        <v>68</v>
      </c>
      <c r="C25" s="55">
        <v>18</v>
      </c>
    </row>
    <row r="26" spans="1:3" ht="18.75" x14ac:dyDescent="0.3">
      <c r="A26" s="53">
        <v>25</v>
      </c>
      <c r="B26" s="51" t="s">
        <v>69</v>
      </c>
      <c r="C26" s="55">
        <v>15</v>
      </c>
    </row>
    <row r="27" spans="1:3" ht="18.75" x14ac:dyDescent="0.3">
      <c r="A27" s="53">
        <v>26</v>
      </c>
      <c r="B27" s="52" t="s">
        <v>58</v>
      </c>
      <c r="C27" s="56">
        <v>10</v>
      </c>
    </row>
  </sheetData>
  <sortState xmlns:xlrd2="http://schemas.microsoft.com/office/spreadsheetml/2017/richdata2" ref="B2:C27">
    <sortCondition descending="1" ref="C2:C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 služieb</vt:lpstr>
      <vt:lpstr>Rozpis delegácii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PSAGENTURA1</dc:creator>
  <cp:lastModifiedBy>Peter Štefaňák</cp:lastModifiedBy>
  <cp:lastPrinted>2023-11-06T08:40:10Z</cp:lastPrinted>
  <dcterms:created xsi:type="dcterms:W3CDTF">2015-06-05T18:19:34Z</dcterms:created>
  <dcterms:modified xsi:type="dcterms:W3CDTF">2026-03-19T08:26:06Z</dcterms:modified>
</cp:coreProperties>
</file>